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AF27CA4A-E63E-4101-88E9-7BCE0E9AE8B4}" xr6:coauthVersionLast="43" xr6:coauthVersionMax="43" xr10:uidLastSave="{00000000-0000-0000-0000-000000000000}"/>
  <bookViews>
    <workbookView xWindow="-120" yWindow="-120" windowWidth="29040" windowHeight="16440" xr2:uid="{D5AFFD43-9AD8-46DE-BFA6-A03160B486CE}"/>
  </bookViews>
  <sheets>
    <sheet name="Sheet1" sheetId="3" r:id="rId1"/>
    <sheet name="Solution" sheetId="1" r:id="rId2"/>
    <sheet name="YouTub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F21" i="1"/>
  <c r="F20" i="1"/>
  <c r="F19" i="1"/>
  <c r="B16" i="1"/>
  <c r="G8" i="1"/>
  <c r="G7" i="1"/>
  <c r="G6" i="1"/>
  <c r="F8" i="1"/>
  <c r="F7" i="1"/>
  <c r="F6" i="1"/>
  <c r="G4" i="1"/>
  <c r="F4" i="1"/>
  <c r="G3" i="1"/>
  <c r="F3" i="1"/>
  <c r="G2" i="1"/>
  <c r="F2" i="1"/>
  <c r="B13" i="1"/>
</calcChain>
</file>

<file path=xl/sharedStrings.xml><?xml version="1.0" encoding="utf-8"?>
<sst xmlns="http://schemas.openxmlformats.org/spreadsheetml/2006/main" count="43" uniqueCount="18">
  <si>
    <t>Temp</t>
  </si>
  <si>
    <t>Sales</t>
  </si>
  <si>
    <t>Lower Estimate</t>
  </si>
  <si>
    <t>Upper Estimate</t>
  </si>
  <si>
    <t>Std. Error</t>
  </si>
  <si>
    <t>Forecast when Temperature is 70</t>
  </si>
  <si>
    <t>How I think it should be:</t>
  </si>
  <si>
    <t>Count</t>
  </si>
  <si>
    <t>Average</t>
  </si>
  <si>
    <t>Estimates</t>
  </si>
  <si>
    <t>Temperature</t>
  </si>
  <si>
    <t>Standard Deviation</t>
  </si>
  <si>
    <t>Confidence Interval</t>
  </si>
  <si>
    <t>Lower Limit</t>
  </si>
  <si>
    <t>How MyEducator says to calculate limits:</t>
  </si>
  <si>
    <t>Correlation</t>
  </si>
  <si>
    <t>Upper Limit</t>
  </si>
  <si>
    <t>https://www.youtube.com/watch?v=twOhbBKLs7M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</si>
</sst>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4" fontId="0" fillId="0" borderId="0" xfId="2" applyFont="1"/>
    <xf numFmtId="0" fontId="0" fillId="2" borderId="0" xfId="0" applyFill="1"/>
    <xf numFmtId="44" fontId="0" fillId="2" borderId="0" xfId="2" applyFont="1" applyFill="1"/>
    <xf numFmtId="2" fontId="0" fillId="0" borderId="0" xfId="0" applyNumberFormat="1"/>
    <xf numFmtId="44" fontId="0" fillId="2" borderId="0" xfId="0" applyNumberFormat="1" applyFill="1"/>
    <xf numFmtId="164" fontId="0" fillId="2" borderId="0" xfId="1" applyNumberFormat="1" applyFont="1" applyFill="1"/>
    <xf numFmtId="2" fontId="0" fillId="2" borderId="0" xfId="0" applyNumberFormat="1" applyFill="1"/>
    <xf numFmtId="0" fontId="2" fillId="0" borderId="0" xfId="3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10</xdr:row>
      <xdr:rowOff>38100</xdr:rowOff>
    </xdr:from>
    <xdr:to>
      <xdr:col>11</xdr:col>
      <xdr:colOff>523875</xdr:colOff>
      <xdr:row>19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00847B-6B85-4F38-81E4-A66B7FCB5E49}"/>
            </a:ext>
          </a:extLst>
        </xdr:cNvPr>
        <xdr:cNvSpPr txBox="1"/>
      </xdr:nvSpPr>
      <xdr:spPr>
        <a:xfrm>
          <a:off x="5905500" y="1943100"/>
          <a:ext cx="33337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Fill in the highlighted sections using the appropriate statistical functions.</a:t>
          </a:r>
        </a:p>
        <a:p>
          <a:endParaRPr lang="en-US" sz="1100"/>
        </a:p>
        <a:p>
          <a:r>
            <a:rPr lang="en-US" sz="1100"/>
            <a:t>See the YouTube video link for a</a:t>
          </a:r>
          <a:r>
            <a:rPr lang="en-US" sz="1100" baseline="0"/>
            <a:t>n explanation of why STEYX() might be preferred for calculating lower and upper estimates.</a:t>
          </a:r>
        </a:p>
        <a:p>
          <a:endParaRPr lang="en-US" sz="1100" baseline="0"/>
        </a:p>
        <a:p>
          <a:r>
            <a:rPr lang="en-US">
              <a:hlinkClick xmlns:r="http://schemas.openxmlformats.org/officeDocument/2006/relationships" r:id=""/>
            </a:rPr>
            <a:t>https://www.youtube.com/watch?v=twOhbBKLs7M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twOhbBKLs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0ABF-0182-4086-ADB2-F8939F5AAD7D}">
  <dimension ref="A1:G21"/>
  <sheetViews>
    <sheetView tabSelected="1" workbookViewId="0"/>
  </sheetViews>
  <sheetFormatPr defaultRowHeight="15" x14ac:dyDescent="0.25"/>
  <cols>
    <col min="1" max="1" width="15" customWidth="1"/>
    <col min="2" max="2" width="12" bestFit="1" customWidth="1"/>
    <col min="5" max="5" width="18.7109375" bestFit="1" customWidth="1"/>
    <col min="6" max="6" width="15.42578125" customWidth="1"/>
    <col min="7" max="7" width="14.7109375" customWidth="1"/>
  </cols>
  <sheetData>
    <row r="1" spans="1:7" x14ac:dyDescent="0.25">
      <c r="A1" t="s">
        <v>0</v>
      </c>
      <c r="B1" t="s">
        <v>1</v>
      </c>
      <c r="E1" t="s">
        <v>9</v>
      </c>
      <c r="F1" t="s">
        <v>10</v>
      </c>
      <c r="G1" t="s">
        <v>1</v>
      </c>
    </row>
    <row r="2" spans="1:7" x14ac:dyDescent="0.25">
      <c r="A2">
        <v>75</v>
      </c>
      <c r="B2" s="1">
        <v>5535</v>
      </c>
      <c r="E2" t="s">
        <v>7</v>
      </c>
      <c r="F2" s="2"/>
      <c r="G2" s="2"/>
    </row>
    <row r="3" spans="1:7" x14ac:dyDescent="0.25">
      <c r="A3">
        <v>58</v>
      </c>
      <c r="B3" s="1">
        <v>4802.3999999999996</v>
      </c>
      <c r="E3" t="s">
        <v>8</v>
      </c>
      <c r="F3" s="7"/>
      <c r="G3" s="3"/>
    </row>
    <row r="4" spans="1:7" x14ac:dyDescent="0.25">
      <c r="A4">
        <v>62</v>
      </c>
      <c r="B4" s="1">
        <v>4352.3999999999996</v>
      </c>
      <c r="E4" t="s">
        <v>11</v>
      </c>
      <c r="F4" s="7"/>
      <c r="G4" s="3"/>
    </row>
    <row r="5" spans="1:7" x14ac:dyDescent="0.25">
      <c r="A5">
        <v>58</v>
      </c>
      <c r="B5" s="1">
        <v>4854.6000000000004</v>
      </c>
      <c r="F5" s="4"/>
      <c r="G5" s="1"/>
    </row>
    <row r="6" spans="1:7" x14ac:dyDescent="0.25">
      <c r="A6">
        <v>50</v>
      </c>
      <c r="B6" s="1">
        <v>3240</v>
      </c>
      <c r="E6" t="s">
        <v>12</v>
      </c>
      <c r="F6" s="7"/>
      <c r="G6" s="3"/>
    </row>
    <row r="7" spans="1:7" x14ac:dyDescent="0.25">
      <c r="A7">
        <v>65</v>
      </c>
      <c r="B7" s="1">
        <v>5616</v>
      </c>
      <c r="E7" t="s">
        <v>3</v>
      </c>
      <c r="F7" s="7"/>
      <c r="G7" s="3"/>
    </row>
    <row r="8" spans="1:7" x14ac:dyDescent="0.25">
      <c r="A8">
        <v>60</v>
      </c>
      <c r="B8" s="1">
        <v>4644</v>
      </c>
      <c r="E8" t="s">
        <v>2</v>
      </c>
      <c r="F8" s="7"/>
      <c r="G8" s="3"/>
    </row>
    <row r="9" spans="1:7" x14ac:dyDescent="0.25">
      <c r="A9">
        <v>81</v>
      </c>
      <c r="B9" s="1">
        <v>5540.4</v>
      </c>
    </row>
    <row r="10" spans="1:7" x14ac:dyDescent="0.25">
      <c r="A10">
        <v>96</v>
      </c>
      <c r="B10" s="1">
        <v>7516.8</v>
      </c>
    </row>
    <row r="11" spans="1:7" x14ac:dyDescent="0.25">
      <c r="A11">
        <v>102</v>
      </c>
      <c r="B11" s="1">
        <v>6885</v>
      </c>
    </row>
    <row r="12" spans="1:7" x14ac:dyDescent="0.25">
      <c r="A12">
        <v>55</v>
      </c>
      <c r="B12" s="1">
        <v>4059</v>
      </c>
    </row>
    <row r="13" spans="1:7" x14ac:dyDescent="0.25">
      <c r="A13" t="s">
        <v>15</v>
      </c>
      <c r="B13" s="6"/>
    </row>
    <row r="15" spans="1:7" x14ac:dyDescent="0.25">
      <c r="A15" t="s">
        <v>5</v>
      </c>
    </row>
    <row r="16" spans="1:7" x14ac:dyDescent="0.25">
      <c r="A16">
        <v>70</v>
      </c>
      <c r="B16" s="3"/>
    </row>
    <row r="17" spans="1:6" x14ac:dyDescent="0.25">
      <c r="B17" s="1"/>
    </row>
    <row r="18" spans="1:6" x14ac:dyDescent="0.25">
      <c r="A18" s="2" t="s">
        <v>6</v>
      </c>
      <c r="B18" s="3"/>
      <c r="E18" s="2" t="s">
        <v>14</v>
      </c>
      <c r="F18" s="2"/>
    </row>
    <row r="19" spans="1:6" x14ac:dyDescent="0.25">
      <c r="A19" s="2" t="s">
        <v>4</v>
      </c>
      <c r="B19" s="3"/>
      <c r="E19" s="2" t="s">
        <v>12</v>
      </c>
      <c r="F19" s="5"/>
    </row>
    <row r="20" spans="1:6" x14ac:dyDescent="0.25">
      <c r="A20" s="2" t="s">
        <v>2</v>
      </c>
      <c r="B20" s="3"/>
      <c r="E20" s="2" t="s">
        <v>13</v>
      </c>
      <c r="F20" s="5"/>
    </row>
    <row r="21" spans="1:6" x14ac:dyDescent="0.25">
      <c r="A21" s="2" t="s">
        <v>3</v>
      </c>
      <c r="B21" s="3"/>
      <c r="E21" s="2" t="s">
        <v>16</v>
      </c>
      <c r="F21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905B-4125-4CAE-AE9F-ECE1ED5CC2E1}">
  <dimension ref="A1:G21"/>
  <sheetViews>
    <sheetView workbookViewId="0">
      <selection activeCell="B19" sqref="B19"/>
    </sheetView>
  </sheetViews>
  <sheetFormatPr defaultRowHeight="15" x14ac:dyDescent="0.25"/>
  <cols>
    <col min="1" max="1" width="15" customWidth="1"/>
    <col min="2" max="2" width="12" bestFit="1" customWidth="1"/>
    <col min="5" max="5" width="18.7109375" bestFit="1" customWidth="1"/>
    <col min="6" max="6" width="15.42578125" customWidth="1"/>
    <col min="7" max="7" width="14.7109375" customWidth="1"/>
  </cols>
  <sheetData>
    <row r="1" spans="1:7" x14ac:dyDescent="0.25">
      <c r="A1" t="s">
        <v>0</v>
      </c>
      <c r="B1" t="s">
        <v>1</v>
      </c>
      <c r="E1" t="s">
        <v>9</v>
      </c>
      <c r="F1" t="s">
        <v>10</v>
      </c>
      <c r="G1" t="s">
        <v>1</v>
      </c>
    </row>
    <row r="2" spans="1:7" x14ac:dyDescent="0.25">
      <c r="A2">
        <v>75</v>
      </c>
      <c r="B2" s="1">
        <v>5535</v>
      </c>
      <c r="E2" t="s">
        <v>7</v>
      </c>
      <c r="F2" s="2">
        <f>COUNT(A2:A12)</f>
        <v>11</v>
      </c>
      <c r="G2" s="2">
        <f>COUNT(B2:B12)</f>
        <v>11</v>
      </c>
    </row>
    <row r="3" spans="1:7" x14ac:dyDescent="0.25">
      <c r="A3">
        <v>58</v>
      </c>
      <c r="B3" s="1">
        <v>4802.3999999999996</v>
      </c>
      <c r="E3" t="s">
        <v>8</v>
      </c>
      <c r="F3" s="7">
        <f>AVERAGE(A2:A12)</f>
        <v>69.272727272727266</v>
      </c>
      <c r="G3" s="3">
        <f>AVERAGE(B2:B12)</f>
        <v>5185.9636363636373</v>
      </c>
    </row>
    <row r="4" spans="1:7" x14ac:dyDescent="0.25">
      <c r="A4">
        <v>62</v>
      </c>
      <c r="B4" s="1">
        <v>4352.3999999999996</v>
      </c>
      <c r="E4" t="s">
        <v>11</v>
      </c>
      <c r="F4" s="7">
        <f>_xlfn.STDEV.S(A2:A12)</f>
        <v>17.152789330548593</v>
      </c>
      <c r="G4" s="3">
        <f>_xlfn.STDEV.S(B2:B12)</f>
        <v>1226.9556986890177</v>
      </c>
    </row>
    <row r="5" spans="1:7" x14ac:dyDescent="0.25">
      <c r="A5">
        <v>58</v>
      </c>
      <c r="B5" s="1">
        <v>4854.6000000000004</v>
      </c>
      <c r="F5" s="4"/>
      <c r="G5" s="1"/>
    </row>
    <row r="6" spans="1:7" x14ac:dyDescent="0.25">
      <c r="A6">
        <v>50</v>
      </c>
      <c r="B6" s="1">
        <v>3240</v>
      </c>
      <c r="E6" t="s">
        <v>12</v>
      </c>
      <c r="F6" s="7">
        <f>_xlfn.CONFIDENCE.NORM(0.05,F4,F2)</f>
        <v>10.136464462317321</v>
      </c>
      <c r="G6" s="3">
        <f>_xlfn.CONFIDENCE.NORM(0.05,G4,G2)</f>
        <v>725.0711588026702</v>
      </c>
    </row>
    <row r="7" spans="1:7" x14ac:dyDescent="0.25">
      <c r="A7">
        <v>65</v>
      </c>
      <c r="B7" s="1">
        <v>5616</v>
      </c>
      <c r="E7" t="s">
        <v>3</v>
      </c>
      <c r="F7" s="7">
        <f>F3+F6</f>
        <v>79.409191735044587</v>
      </c>
      <c r="G7" s="3">
        <f>G3+G6</f>
        <v>5911.034795166308</v>
      </c>
    </row>
    <row r="8" spans="1:7" x14ac:dyDescent="0.25">
      <c r="A8">
        <v>60</v>
      </c>
      <c r="B8" s="1">
        <v>4644</v>
      </c>
      <c r="E8" t="s">
        <v>2</v>
      </c>
      <c r="F8" s="7">
        <f>F3-F6</f>
        <v>59.136262810409946</v>
      </c>
      <c r="G8" s="3">
        <f>G3-G6</f>
        <v>4460.8924775609667</v>
      </c>
    </row>
    <row r="9" spans="1:7" x14ac:dyDescent="0.25">
      <c r="A9">
        <v>81</v>
      </c>
      <c r="B9" s="1">
        <v>5540.4</v>
      </c>
    </row>
    <row r="10" spans="1:7" x14ac:dyDescent="0.25">
      <c r="A10">
        <v>96</v>
      </c>
      <c r="B10" s="1">
        <v>7516.8</v>
      </c>
    </row>
    <row r="11" spans="1:7" x14ac:dyDescent="0.25">
      <c r="A11">
        <v>102</v>
      </c>
      <c r="B11" s="1">
        <v>6885</v>
      </c>
    </row>
    <row r="12" spans="1:7" x14ac:dyDescent="0.25">
      <c r="A12">
        <v>55</v>
      </c>
      <c r="B12" s="1">
        <v>4059</v>
      </c>
    </row>
    <row r="13" spans="1:7" x14ac:dyDescent="0.25">
      <c r="A13" t="s">
        <v>15</v>
      </c>
      <c r="B13" s="6">
        <f>CORREL(A2:A12,B2:B12)</f>
        <v>0.92634406177594741</v>
      </c>
    </row>
    <row r="15" spans="1:7" x14ac:dyDescent="0.25">
      <c r="A15" t="s">
        <v>5</v>
      </c>
    </row>
    <row r="16" spans="1:7" x14ac:dyDescent="0.25">
      <c r="A16">
        <v>70</v>
      </c>
      <c r="B16" s="3">
        <f>_xlfn.FORECAST.LINEAR(A16,B2:B12,A2:A12)</f>
        <v>5234.1543937708575</v>
      </c>
    </row>
    <row r="17" spans="1:6" x14ac:dyDescent="0.25">
      <c r="B17" s="1"/>
    </row>
    <row r="18" spans="1:6" x14ac:dyDescent="0.25">
      <c r="A18" s="2" t="s">
        <v>6</v>
      </c>
      <c r="B18" s="3"/>
      <c r="E18" s="2" t="s">
        <v>14</v>
      </c>
      <c r="F18" s="2"/>
    </row>
    <row r="19" spans="1:6" x14ac:dyDescent="0.25">
      <c r="A19" s="2" t="s">
        <v>4</v>
      </c>
      <c r="B19" s="3">
        <f>STEYX(B2:B12,A2:A12)</f>
        <v>487.16764770909816</v>
      </c>
      <c r="E19" s="2" t="s">
        <v>12</v>
      </c>
      <c r="F19" s="5">
        <f>G6</f>
        <v>725.0711588026702</v>
      </c>
    </row>
    <row r="20" spans="1:6" x14ac:dyDescent="0.25">
      <c r="A20" s="2" t="s">
        <v>2</v>
      </c>
      <c r="B20" s="3">
        <f>B16-B19</f>
        <v>4746.9867460617597</v>
      </c>
      <c r="E20" s="2" t="s">
        <v>13</v>
      </c>
      <c r="F20" s="5">
        <f>B16-F19</f>
        <v>4509.0832349681878</v>
      </c>
    </row>
    <row r="21" spans="1:6" x14ac:dyDescent="0.25">
      <c r="A21" s="2" t="s">
        <v>3</v>
      </c>
      <c r="B21" s="3">
        <f>B16+B19</f>
        <v>5721.3220414799553</v>
      </c>
      <c r="E21" s="2" t="s">
        <v>16</v>
      </c>
      <c r="F21" s="5">
        <f>B16+F19</f>
        <v>5959.2255525735272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6902-B9D0-4C96-AF4B-814F6B05824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8" t="s">
        <v>17</v>
      </c>
    </row>
  </sheetData>
  <hyperlinks>
    <hyperlink ref="A1" r:id="rId1" xr:uid="{4C1EE54A-530D-473F-B7E2-D6FDF3D07B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2018-10-05T15:25:25Z</dcterms:created>
  <dcterms:modified xsi:type="dcterms:W3CDTF">2019-05-14T15:10:30Z</dcterms:modified>
</cp:coreProperties>
</file>